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755"/>
  </bookViews>
  <sheets>
    <sheet name="ASEO" sheetId="1" r:id="rId1"/>
  </sheets>
  <definedNames>
    <definedName name="_xlnm.Print_Area" localSheetId="0">ASEO!$A$1:$U$43</definedName>
    <definedName name="_xlnm.Print_Titles" localSheetId="0">ASEO!$1:$2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U7" i="1" l="1"/>
  <c r="U8" i="1"/>
  <c r="U9" i="1"/>
  <c r="P8" i="1"/>
  <c r="K8" i="1"/>
  <c r="F8" i="1" l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6" i="1"/>
  <c r="U5" i="1"/>
  <c r="U4" i="1"/>
  <c r="U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7" i="1"/>
  <c r="P6" i="1"/>
  <c r="P5" i="1"/>
  <c r="P4" i="1"/>
  <c r="P3" i="1"/>
  <c r="K5" i="1"/>
  <c r="F5" i="1" l="1"/>
  <c r="U43" i="1"/>
  <c r="P43" i="1"/>
  <c r="K4" i="1" l="1"/>
  <c r="F4" i="1" s="1"/>
  <c r="K6" i="1"/>
  <c r="F6" i="1" s="1"/>
  <c r="K7" i="1"/>
  <c r="F7" i="1" s="1"/>
  <c r="K9" i="1"/>
  <c r="F9" i="1" s="1"/>
  <c r="K10" i="1"/>
  <c r="F10" i="1" s="1"/>
  <c r="K11" i="1"/>
  <c r="F11" i="1" s="1"/>
  <c r="K12" i="1"/>
  <c r="F12" i="1" s="1"/>
  <c r="K13" i="1"/>
  <c r="F13" i="1" s="1"/>
  <c r="K14" i="1"/>
  <c r="F14" i="1" s="1"/>
  <c r="K15" i="1"/>
  <c r="F15" i="1" s="1"/>
  <c r="K16" i="1"/>
  <c r="F16" i="1" s="1"/>
  <c r="K17" i="1"/>
  <c r="F17" i="1" s="1"/>
  <c r="K18" i="1"/>
  <c r="F18" i="1" s="1"/>
  <c r="K19" i="1"/>
  <c r="F19" i="1" s="1"/>
  <c r="K20" i="1"/>
  <c r="F20" i="1" s="1"/>
  <c r="K21" i="1"/>
  <c r="F21" i="1" s="1"/>
  <c r="K22" i="1"/>
  <c r="F22" i="1" s="1"/>
  <c r="K23" i="1"/>
  <c r="F23" i="1" s="1"/>
  <c r="K24" i="1"/>
  <c r="F24" i="1" s="1"/>
  <c r="K25" i="1"/>
  <c r="F25" i="1" s="1"/>
  <c r="K26" i="1"/>
  <c r="F26" i="1" s="1"/>
  <c r="K27" i="1"/>
  <c r="F27" i="1" s="1"/>
  <c r="K28" i="1"/>
  <c r="F28" i="1" s="1"/>
  <c r="K29" i="1"/>
  <c r="F29" i="1" s="1"/>
  <c r="K30" i="1"/>
  <c r="F30" i="1" s="1"/>
  <c r="K31" i="1"/>
  <c r="F31" i="1" s="1"/>
  <c r="K32" i="1"/>
  <c r="F32" i="1" s="1"/>
  <c r="K33" i="1"/>
  <c r="F33" i="1" s="1"/>
  <c r="K34" i="1"/>
  <c r="F34" i="1" s="1"/>
  <c r="K35" i="1"/>
  <c r="F35" i="1" s="1"/>
  <c r="K36" i="1"/>
  <c r="F36" i="1" s="1"/>
  <c r="K37" i="1"/>
  <c r="F37" i="1" s="1"/>
  <c r="K38" i="1"/>
  <c r="F38" i="1" s="1"/>
  <c r="K39" i="1"/>
  <c r="F39" i="1" s="1"/>
  <c r="K40" i="1"/>
  <c r="F40" i="1" s="1"/>
  <c r="K41" i="1"/>
  <c r="F41" i="1" s="1"/>
  <c r="K42" i="1"/>
  <c r="F42" i="1" s="1"/>
  <c r="K3" i="1"/>
  <c r="F3" i="1" s="1"/>
  <c r="F43" i="1" l="1"/>
  <c r="K43" i="1"/>
</calcChain>
</file>

<file path=xl/sharedStrings.xml><?xml version="1.0" encoding="utf-8"?>
<sst xmlns="http://schemas.openxmlformats.org/spreadsheetml/2006/main" count="102" uniqueCount="65">
  <si>
    <t>DESCRIPCION ARTICULOS</t>
  </si>
  <si>
    <t>PRESEN-TACION</t>
  </si>
  <si>
    <t>AROMATIZANTE P/DISPENSADOR AROMA SURTIDO</t>
  </si>
  <si>
    <t>BOTE</t>
  </si>
  <si>
    <t xml:space="preserve">BOLSA P/BASURA 55 GLS NEGRA C/50 PZAS. </t>
  </si>
  <si>
    <t>CAJA</t>
  </si>
  <si>
    <t xml:space="preserve">BOLSA PARA BASURA 7-12 GL BIODEGRADABLE BLANCA C/210 PZAS. </t>
  </si>
  <si>
    <t>PIEZA</t>
  </si>
  <si>
    <t>CEPILLO PARA SANITARIO CON RECIPIENTE</t>
  </si>
  <si>
    <t xml:space="preserve">CERA EN AEROSOL PARA MUEBLES </t>
  </si>
  <si>
    <t>LIMPIADOR DESENGRASANTE</t>
  </si>
  <si>
    <t>GALON</t>
  </si>
  <si>
    <t xml:space="preserve">DESINFECTANTE CLORO </t>
  </si>
  <si>
    <t>DESINFECTANTE LIMPIADOR LIQUIDO C/AMONIA 1 LITRO</t>
  </si>
  <si>
    <t>LITROS</t>
  </si>
  <si>
    <t xml:space="preserve">DESINFECTANTE P/PISO (PINO) CON ACEITE DE PINO </t>
  </si>
  <si>
    <t>DESODORANTE EN AEROSOL DE 8 OZ. AROMA SURTIDOS</t>
  </si>
  <si>
    <t>DETERGENTE EN POLVO  1 KG</t>
  </si>
  <si>
    <t>BOLSA</t>
  </si>
  <si>
    <t xml:space="preserve">DETERGENTE EN POLVO DE 9 KG </t>
  </si>
  <si>
    <t>ESCOBA TIPO ALMACEN</t>
  </si>
  <si>
    <t>ESCOBA TIPO ABANICO C/MANGO (CERESOS)</t>
  </si>
  <si>
    <t>METROS</t>
  </si>
  <si>
    <t>FRANELA SIN ACEITE DOBLE HILADA (GRUESA)  GRIS</t>
  </si>
  <si>
    <t>GEL ALCOHOL ANTIBACTERIAL CON APLICADOR INTEGRADO</t>
  </si>
  <si>
    <t xml:space="preserve">GUANTE DE HULE MEDIDAS M, L Y XL </t>
  </si>
  <si>
    <t>PAR</t>
  </si>
  <si>
    <t xml:space="preserve">JABON LAVATRASTES LIQUIDO DE 700 ML </t>
  </si>
  <si>
    <t>FRASCO</t>
  </si>
  <si>
    <t xml:space="preserve">JABON PARA MANOS LIQUIDO P/DESPACHADOR 500 ML. </t>
  </si>
  <si>
    <t xml:space="preserve">JABON PARA MANOS LIQUIDO ANTIBACTERIAL NARANJA CON ALOE </t>
  </si>
  <si>
    <t xml:space="preserve">JABON PARA MANOS EN PASTILLA </t>
  </si>
  <si>
    <t>LIMPIADOR EN POLVO DE 388 GRMS.</t>
  </si>
  <si>
    <t xml:space="preserve">LIQUIDO LIMPIA VIDRIOS CONCENTRADO </t>
  </si>
  <si>
    <t xml:space="preserve">DESINFECTANTE EN AEROSOL 354 GRAMOS </t>
  </si>
  <si>
    <t>LIMPIADOR MULTIUSOS PISOS Y BAÑOS AROMAS SURTIDOS</t>
  </si>
  <si>
    <t>LIMPIADOR MULTIUSOS PISOS Y BAÑOS 1 LT AROMA SURTIDOS</t>
  </si>
  <si>
    <t xml:space="preserve">MOTA P/ TRATADO # 24  C/ACEITE </t>
  </si>
  <si>
    <t xml:space="preserve">MOTA P/TRATADO  #24 SIN ACEITE </t>
  </si>
  <si>
    <t>MOTA P/TRAPEAR C/BASTILLA  MEDIANA AZUL</t>
  </si>
  <si>
    <t xml:space="preserve">MOTA PARA TRAPEADOR #32 </t>
  </si>
  <si>
    <t>MOTA PARA TRAPEADOR #40</t>
  </si>
  <si>
    <t xml:space="preserve">PAPEL PARA MANOS (DESPACHADOR) ROLLO 180 MTS </t>
  </si>
  <si>
    <t>ROLLO</t>
  </si>
  <si>
    <t xml:space="preserve">PAPEL SANITARIO PAQUETE CON 4 ROLLOS </t>
  </si>
  <si>
    <t>PQTE</t>
  </si>
  <si>
    <t xml:space="preserve">PAPEL SANITARIO  JUNIOR PQTE CON 4 ROLLOS </t>
  </si>
  <si>
    <t>PAPEL SANITARIO JUMBO PAQUETE CON 2 ROLLOS</t>
  </si>
  <si>
    <t xml:space="preserve">PASTILLA DESODORANTE PARA SANITARIO </t>
  </si>
  <si>
    <t xml:space="preserve">RECOGEDOR DE LAMINA PARA BASURA TIPO INDUSTRIAL </t>
  </si>
  <si>
    <t xml:space="preserve">TOALLA AZUL EN ROLLO </t>
  </si>
  <si>
    <t xml:space="preserve">TOALLA BLANCA INTERDOBLADA </t>
  </si>
  <si>
    <t xml:space="preserve">TRAPEADOR CON MOTA ADHERIDA </t>
  </si>
  <si>
    <t>TOTAL MXLI</t>
  </si>
  <si>
    <t>TOTAL TIJ</t>
  </si>
  <si>
    <t>TOTAL ENS</t>
  </si>
  <si>
    <t>PARTIDA</t>
  </si>
  <si>
    <t>2DA         (MAYO)</t>
  </si>
  <si>
    <t>3RA             ( JULIO)</t>
  </si>
  <si>
    <t>4TA              ( SEPT)</t>
  </si>
  <si>
    <t>ENTREGAS MEXICALI</t>
  </si>
  <si>
    <t>ENTREGAS TIJUANA</t>
  </si>
  <si>
    <t>ENTREGAS ENSENADA</t>
  </si>
  <si>
    <t>CANT TOTAL</t>
  </si>
  <si>
    <t>1ERA         (ABRIL)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</si>
</sst>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1" xfId="0" applyFont="1" applyFill="1" applyBorder="1" applyAlignment="1">
      <alignment horizontal="center" wrapText="1"/>
    </xf>
    <xf numFmtId="0" fontId="3" fillId="0" borderId="0" xfId="0" applyFont="1" applyFill="1"/>
    <xf numFmtId="0" fontId="3" fillId="0" borderId="0" xfId="0" applyFont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5" fillId="2" borderId="1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wrapText="1"/>
    </xf>
    <xf numFmtId="0" fontId="3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textRotation="90"/>
    </xf>
    <xf numFmtId="0" fontId="0" fillId="2" borderId="3" xfId="0" applyFill="1" applyBorder="1" applyAlignment="1">
      <alignment horizontal="center" vertical="center" textRotation="90"/>
    </xf>
    <xf numFmtId="0" fontId="0" fillId="2" borderId="4" xfId="0" applyFill="1" applyBorder="1" applyAlignment="1">
      <alignment horizontal="center" vertical="center" textRotation="90"/>
    </xf>
    <xf numFmtId="0" fontId="0" fillId="2" borderId="5" xfId="0" applyFill="1" applyBorder="1" applyAlignment="1">
      <alignment horizontal="center" vertical="center" textRotation="90"/>
    </xf>
    <xf numFmtId="0" fontId="0" fillId="2" borderId="6" xfId="0" applyFill="1" applyBorder="1" applyAlignment="1">
      <alignment horizontal="center" vertical="center" textRotation="90"/>
    </xf>
    <xf numFmtId="0" fontId="0" fillId="2" borderId="7" xfId="0" applyFill="1" applyBorder="1" applyAlignment="1">
      <alignment horizontal="center" vertical="center" textRotation="9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tabSelected="1" zoomScale="84" zoomScaleNormal="84" workbookViewId="0">
      <selection activeCell="G2" sqref="G2"/>
    </sheetView>
  </sheetViews>
  <sheetFormatPr baseColWidth="10" defaultColWidth="11.42578125" defaultRowHeight="15" x14ac:dyDescent="0.25"/>
  <cols>
    <col min="1" max="1" width="2.85546875" style="2" customWidth="1"/>
    <col min="2" max="2" width="2.7109375" style="2" customWidth="1"/>
    <col min="3" max="3" width="2.5703125" style="2" hidden="1" customWidth="1"/>
    <col min="4" max="4" width="48.28515625" style="5" customWidth="1"/>
    <col min="5" max="5" width="9.42578125" style="5" customWidth="1"/>
    <col min="6" max="6" width="7.5703125" style="2" customWidth="1"/>
    <col min="7" max="7" width="10.140625" style="7" customWidth="1"/>
    <col min="8" max="10" width="8.7109375" style="7" customWidth="1"/>
    <col min="11" max="11" width="7.7109375" style="11" customWidth="1"/>
    <col min="12" max="12" width="10.28515625" style="7" customWidth="1"/>
    <col min="13" max="13" width="8.5703125" style="7" customWidth="1"/>
    <col min="14" max="14" width="9.42578125" style="7" customWidth="1"/>
    <col min="15" max="15" width="7.7109375" style="7" customWidth="1"/>
    <col min="16" max="16" width="8.5703125" style="11" customWidth="1"/>
    <col min="17" max="17" width="9.5703125" style="7" customWidth="1"/>
    <col min="18" max="18" width="9.42578125" style="7" customWidth="1"/>
    <col min="19" max="19" width="8.7109375" style="7" customWidth="1"/>
    <col min="20" max="20" width="10.140625" style="7" customWidth="1"/>
    <col min="21" max="21" width="8.85546875" style="11" customWidth="1"/>
    <col min="22" max="16384" width="11.42578125" style="2"/>
  </cols>
  <sheetData>
    <row r="1" spans="1:21" s="1" customFormat="1" ht="27" customHeight="1" x14ac:dyDescent="0.2">
      <c r="A1" s="30" t="s">
        <v>56</v>
      </c>
      <c r="B1" s="31"/>
      <c r="C1" s="32"/>
      <c r="D1" s="19" t="s">
        <v>0</v>
      </c>
      <c r="E1" s="19" t="s">
        <v>1</v>
      </c>
      <c r="F1" s="19" t="s">
        <v>63</v>
      </c>
      <c r="G1" s="19" t="s">
        <v>60</v>
      </c>
      <c r="H1" s="20"/>
      <c r="I1" s="20"/>
      <c r="J1" s="20"/>
      <c r="K1" s="23" t="s">
        <v>53</v>
      </c>
      <c r="L1" s="19" t="s">
        <v>61</v>
      </c>
      <c r="M1" s="20"/>
      <c r="N1" s="20"/>
      <c r="O1" s="20"/>
      <c r="P1" s="23" t="s">
        <v>54</v>
      </c>
      <c r="Q1" s="19" t="s">
        <v>62</v>
      </c>
      <c r="R1" s="20"/>
      <c r="S1" s="20"/>
      <c r="T1" s="20"/>
      <c r="U1" s="21" t="s">
        <v>55</v>
      </c>
    </row>
    <row r="2" spans="1:21" ht="48" customHeight="1" x14ac:dyDescent="0.25">
      <c r="A2" s="33"/>
      <c r="B2" s="34"/>
      <c r="C2" s="35"/>
      <c r="D2" s="28"/>
      <c r="E2" s="29"/>
      <c r="F2" s="19"/>
      <c r="G2" s="8" t="s">
        <v>64</v>
      </c>
      <c r="H2" s="9" t="s">
        <v>57</v>
      </c>
      <c r="I2" s="13" t="s">
        <v>58</v>
      </c>
      <c r="J2" s="10" t="s">
        <v>59</v>
      </c>
      <c r="K2" s="24"/>
      <c r="L2" s="8" t="s">
        <v>64</v>
      </c>
      <c r="M2" s="9" t="s">
        <v>57</v>
      </c>
      <c r="N2" s="13" t="s">
        <v>58</v>
      </c>
      <c r="O2" s="10" t="s">
        <v>59</v>
      </c>
      <c r="P2" s="24"/>
      <c r="Q2" s="8" t="s">
        <v>64</v>
      </c>
      <c r="R2" s="9" t="s">
        <v>57</v>
      </c>
      <c r="S2" s="13" t="s">
        <v>58</v>
      </c>
      <c r="T2" s="10" t="s">
        <v>59</v>
      </c>
      <c r="U2" s="22"/>
    </row>
    <row r="3" spans="1:21" ht="49.5" customHeight="1" x14ac:dyDescent="0.25">
      <c r="A3" s="25">
        <v>1</v>
      </c>
      <c r="B3" s="26"/>
      <c r="C3" s="27"/>
      <c r="D3" s="6" t="s">
        <v>2</v>
      </c>
      <c r="E3" s="18" t="s">
        <v>3</v>
      </c>
      <c r="F3" s="15">
        <f t="shared" ref="F3:F42" si="0">+K3+P3+U3</f>
        <v>235</v>
      </c>
      <c r="G3" s="3">
        <v>111</v>
      </c>
      <c r="H3" s="3">
        <v>47</v>
      </c>
      <c r="I3" s="3">
        <v>40</v>
      </c>
      <c r="J3" s="3">
        <v>22</v>
      </c>
      <c r="K3" s="12">
        <f>SUM(G3:J3)</f>
        <v>220</v>
      </c>
      <c r="L3" s="3">
        <v>3</v>
      </c>
      <c r="M3" s="3">
        <v>0</v>
      </c>
      <c r="N3" s="3">
        <v>0</v>
      </c>
      <c r="O3" s="3">
        <v>0</v>
      </c>
      <c r="P3" s="12">
        <f>SUM(L3:O3)</f>
        <v>3</v>
      </c>
      <c r="Q3" s="3">
        <v>12</v>
      </c>
      <c r="R3" s="3">
        <v>0</v>
      </c>
      <c r="S3" s="3">
        <v>0</v>
      </c>
      <c r="T3" s="3">
        <v>0</v>
      </c>
      <c r="U3" s="14">
        <f>SUM(Q3:T3)</f>
        <v>12</v>
      </c>
    </row>
    <row r="4" spans="1:21" ht="33" customHeight="1" x14ac:dyDescent="0.25">
      <c r="A4" s="25">
        <f>1+A3</f>
        <v>2</v>
      </c>
      <c r="B4" s="26"/>
      <c r="C4" s="27"/>
      <c r="D4" s="6" t="s">
        <v>4</v>
      </c>
      <c r="E4" s="18" t="s">
        <v>5</v>
      </c>
      <c r="F4" s="15">
        <f t="shared" si="0"/>
        <v>431</v>
      </c>
      <c r="G4" s="3">
        <v>67</v>
      </c>
      <c r="H4" s="3">
        <v>38</v>
      </c>
      <c r="I4" s="3">
        <v>8</v>
      </c>
      <c r="J4" s="3">
        <v>6</v>
      </c>
      <c r="K4" s="12">
        <f t="shared" ref="K4:K42" si="1">SUM(G4:J4)</f>
        <v>119</v>
      </c>
      <c r="L4" s="3">
        <v>88</v>
      </c>
      <c r="M4" s="3">
        <v>65</v>
      </c>
      <c r="N4" s="3">
        <v>67</v>
      </c>
      <c r="O4" s="3">
        <v>53</v>
      </c>
      <c r="P4" s="12">
        <f t="shared" ref="P4:P42" si="2">SUM(L4:O4)</f>
        <v>273</v>
      </c>
      <c r="Q4" s="3">
        <v>23</v>
      </c>
      <c r="R4" s="3">
        <v>10</v>
      </c>
      <c r="S4" s="3">
        <v>6</v>
      </c>
      <c r="T4" s="3">
        <v>0</v>
      </c>
      <c r="U4" s="14">
        <f t="shared" ref="U4:U42" si="3">SUM(Q4:T4)</f>
        <v>39</v>
      </c>
    </row>
    <row r="5" spans="1:21" ht="45.75" customHeight="1" x14ac:dyDescent="0.25">
      <c r="A5" s="25">
        <f>1+A4</f>
        <v>3</v>
      </c>
      <c r="B5" s="26"/>
      <c r="C5" s="27"/>
      <c r="D5" s="6" t="s">
        <v>6</v>
      </c>
      <c r="E5" s="18" t="s">
        <v>5</v>
      </c>
      <c r="F5" s="15">
        <f t="shared" si="0"/>
        <v>197</v>
      </c>
      <c r="G5" s="3">
        <v>67</v>
      </c>
      <c r="H5" s="3">
        <v>32</v>
      </c>
      <c r="I5" s="3">
        <v>9</v>
      </c>
      <c r="J5" s="3">
        <v>6</v>
      </c>
      <c r="K5" s="12">
        <f t="shared" si="1"/>
        <v>114</v>
      </c>
      <c r="L5" s="3">
        <v>23</v>
      </c>
      <c r="M5" s="3">
        <v>12</v>
      </c>
      <c r="N5" s="3">
        <v>12</v>
      </c>
      <c r="O5" s="3">
        <v>8</v>
      </c>
      <c r="P5" s="12">
        <f t="shared" si="2"/>
        <v>55</v>
      </c>
      <c r="Q5" s="3">
        <v>25</v>
      </c>
      <c r="R5" s="3">
        <v>2</v>
      </c>
      <c r="S5" s="3">
        <v>1</v>
      </c>
      <c r="T5" s="3">
        <v>0</v>
      </c>
      <c r="U5" s="14">
        <f t="shared" si="3"/>
        <v>28</v>
      </c>
    </row>
    <row r="6" spans="1:21" ht="45" customHeight="1" x14ac:dyDescent="0.25">
      <c r="A6" s="25">
        <f t="shared" ref="A6:A42" si="4">1+A5</f>
        <v>4</v>
      </c>
      <c r="B6" s="26"/>
      <c r="C6" s="27"/>
      <c r="D6" s="6" t="s">
        <v>8</v>
      </c>
      <c r="E6" s="18" t="s">
        <v>7</v>
      </c>
      <c r="F6" s="15">
        <f t="shared" si="0"/>
        <v>81</v>
      </c>
      <c r="G6" s="3">
        <v>50</v>
      </c>
      <c r="H6" s="3">
        <v>18</v>
      </c>
      <c r="I6" s="3">
        <v>2</v>
      </c>
      <c r="J6" s="3">
        <v>2</v>
      </c>
      <c r="K6" s="12">
        <f t="shared" si="1"/>
        <v>72</v>
      </c>
      <c r="L6" s="3">
        <v>9</v>
      </c>
      <c r="M6" s="3">
        <v>0</v>
      </c>
      <c r="N6" s="3">
        <v>0</v>
      </c>
      <c r="O6" s="3">
        <v>0</v>
      </c>
      <c r="P6" s="12">
        <f t="shared" si="2"/>
        <v>9</v>
      </c>
      <c r="Q6" s="3">
        <v>0</v>
      </c>
      <c r="R6" s="3">
        <v>0</v>
      </c>
      <c r="S6" s="3">
        <v>0</v>
      </c>
      <c r="T6" s="3">
        <v>0</v>
      </c>
      <c r="U6" s="14">
        <f t="shared" si="3"/>
        <v>0</v>
      </c>
    </row>
    <row r="7" spans="1:21" ht="29.25" customHeight="1" x14ac:dyDescent="0.25">
      <c r="A7" s="25">
        <f t="shared" si="4"/>
        <v>5</v>
      </c>
      <c r="B7" s="26"/>
      <c r="C7" s="27"/>
      <c r="D7" s="6" t="s">
        <v>9</v>
      </c>
      <c r="E7" s="18" t="s">
        <v>3</v>
      </c>
      <c r="F7" s="15">
        <f t="shared" si="0"/>
        <v>330</v>
      </c>
      <c r="G7" s="3">
        <v>136</v>
      </c>
      <c r="H7" s="3">
        <v>29</v>
      </c>
      <c r="I7" s="3">
        <v>16</v>
      </c>
      <c r="J7" s="3">
        <v>7</v>
      </c>
      <c r="K7" s="12">
        <f t="shared" si="1"/>
        <v>188</v>
      </c>
      <c r="L7" s="3">
        <v>49</v>
      </c>
      <c r="M7" s="3">
        <v>23</v>
      </c>
      <c r="N7" s="3">
        <v>24</v>
      </c>
      <c r="O7" s="3">
        <v>6</v>
      </c>
      <c r="P7" s="12">
        <f t="shared" si="2"/>
        <v>102</v>
      </c>
      <c r="Q7" s="3">
        <v>33</v>
      </c>
      <c r="R7" s="3">
        <v>7</v>
      </c>
      <c r="S7" s="3">
        <v>0</v>
      </c>
      <c r="T7" s="3">
        <v>0</v>
      </c>
      <c r="U7" s="14">
        <f t="shared" si="3"/>
        <v>40</v>
      </c>
    </row>
    <row r="8" spans="1:21" ht="29.25" customHeight="1" x14ac:dyDescent="0.25">
      <c r="A8" s="25">
        <f t="shared" si="4"/>
        <v>6</v>
      </c>
      <c r="B8" s="26"/>
      <c r="C8" s="27"/>
      <c r="D8" s="6" t="s">
        <v>10</v>
      </c>
      <c r="E8" s="18" t="s">
        <v>11</v>
      </c>
      <c r="F8" s="15">
        <f t="shared" si="0"/>
        <v>60</v>
      </c>
      <c r="G8" s="3">
        <v>16</v>
      </c>
      <c r="H8" s="3">
        <v>6</v>
      </c>
      <c r="I8" s="3">
        <v>1</v>
      </c>
      <c r="J8" s="3">
        <v>1</v>
      </c>
      <c r="K8" s="12">
        <f t="shared" si="1"/>
        <v>24</v>
      </c>
      <c r="L8" s="3">
        <v>6</v>
      </c>
      <c r="M8" s="3">
        <v>1</v>
      </c>
      <c r="N8" s="3">
        <v>4</v>
      </c>
      <c r="O8" s="3">
        <v>1</v>
      </c>
      <c r="P8" s="12">
        <f t="shared" si="2"/>
        <v>12</v>
      </c>
      <c r="Q8" s="3">
        <v>19</v>
      </c>
      <c r="R8" s="3">
        <v>5</v>
      </c>
      <c r="S8" s="3">
        <v>0</v>
      </c>
      <c r="T8" s="3">
        <v>0</v>
      </c>
      <c r="U8" s="14">
        <f t="shared" si="3"/>
        <v>24</v>
      </c>
    </row>
    <row r="9" spans="1:21" s="4" customFormat="1" ht="32.25" customHeight="1" x14ac:dyDescent="0.25">
      <c r="A9" s="25">
        <f t="shared" si="4"/>
        <v>7</v>
      </c>
      <c r="B9" s="26"/>
      <c r="C9" s="27"/>
      <c r="D9" s="6" t="s">
        <v>12</v>
      </c>
      <c r="E9" s="18" t="s">
        <v>11</v>
      </c>
      <c r="F9" s="15">
        <f t="shared" si="0"/>
        <v>1723</v>
      </c>
      <c r="G9" s="3">
        <v>306</v>
      </c>
      <c r="H9" s="3">
        <v>229</v>
      </c>
      <c r="I9" s="3">
        <v>210</v>
      </c>
      <c r="J9" s="3">
        <v>216</v>
      </c>
      <c r="K9" s="12">
        <f t="shared" si="1"/>
        <v>961</v>
      </c>
      <c r="L9" s="3">
        <v>318</v>
      </c>
      <c r="M9" s="3">
        <v>267</v>
      </c>
      <c r="N9" s="3">
        <v>88</v>
      </c>
      <c r="O9" s="3">
        <v>64</v>
      </c>
      <c r="P9" s="12">
        <f t="shared" si="2"/>
        <v>737</v>
      </c>
      <c r="Q9" s="3">
        <v>21</v>
      </c>
      <c r="R9" s="3">
        <v>4</v>
      </c>
      <c r="S9" s="3">
        <v>0</v>
      </c>
      <c r="T9" s="3">
        <v>0</v>
      </c>
      <c r="U9" s="14">
        <f t="shared" si="3"/>
        <v>25</v>
      </c>
    </row>
    <row r="10" spans="1:21" ht="31.5" customHeight="1" x14ac:dyDescent="0.25">
      <c r="A10" s="25">
        <f t="shared" si="4"/>
        <v>8</v>
      </c>
      <c r="B10" s="26"/>
      <c r="C10" s="27"/>
      <c r="D10" s="6" t="s">
        <v>13</v>
      </c>
      <c r="E10" s="18" t="s">
        <v>14</v>
      </c>
      <c r="F10" s="15">
        <f t="shared" si="0"/>
        <v>129</v>
      </c>
      <c r="G10" s="3">
        <v>43</v>
      </c>
      <c r="H10" s="3">
        <v>30</v>
      </c>
      <c r="I10" s="3">
        <v>27</v>
      </c>
      <c r="J10" s="3">
        <v>25</v>
      </c>
      <c r="K10" s="12">
        <f t="shared" si="1"/>
        <v>125</v>
      </c>
      <c r="L10" s="3">
        <v>1</v>
      </c>
      <c r="M10" s="3">
        <v>0</v>
      </c>
      <c r="N10" s="3">
        <v>0</v>
      </c>
      <c r="O10" s="3">
        <v>0</v>
      </c>
      <c r="P10" s="12">
        <f t="shared" si="2"/>
        <v>1</v>
      </c>
      <c r="Q10" s="3">
        <v>3</v>
      </c>
      <c r="R10" s="3">
        <v>0</v>
      </c>
      <c r="S10" s="3">
        <v>0</v>
      </c>
      <c r="T10" s="3">
        <v>0</v>
      </c>
      <c r="U10" s="14">
        <f t="shared" si="3"/>
        <v>3</v>
      </c>
    </row>
    <row r="11" spans="1:21" ht="33" customHeight="1" x14ac:dyDescent="0.25">
      <c r="A11" s="25">
        <f t="shared" si="4"/>
        <v>9</v>
      </c>
      <c r="B11" s="26"/>
      <c r="C11" s="27"/>
      <c r="D11" s="6" t="s">
        <v>15</v>
      </c>
      <c r="E11" s="18" t="s">
        <v>11</v>
      </c>
      <c r="F11" s="15">
        <f t="shared" si="0"/>
        <v>913</v>
      </c>
      <c r="G11" s="3">
        <v>216</v>
      </c>
      <c r="H11" s="3">
        <v>136</v>
      </c>
      <c r="I11" s="3">
        <v>73</v>
      </c>
      <c r="J11" s="3">
        <v>79</v>
      </c>
      <c r="K11" s="12">
        <f t="shared" si="1"/>
        <v>504</v>
      </c>
      <c r="L11" s="3">
        <v>126</v>
      </c>
      <c r="M11" s="3">
        <v>96</v>
      </c>
      <c r="N11" s="3">
        <v>83</v>
      </c>
      <c r="O11" s="3">
        <v>68</v>
      </c>
      <c r="P11" s="12">
        <f t="shared" si="2"/>
        <v>373</v>
      </c>
      <c r="Q11" s="3">
        <v>18</v>
      </c>
      <c r="R11" s="3">
        <v>16</v>
      </c>
      <c r="S11" s="3">
        <v>1</v>
      </c>
      <c r="T11" s="3">
        <v>1</v>
      </c>
      <c r="U11" s="14">
        <f t="shared" si="3"/>
        <v>36</v>
      </c>
    </row>
    <row r="12" spans="1:21" ht="29.25" x14ac:dyDescent="0.25">
      <c r="A12" s="25">
        <f t="shared" si="4"/>
        <v>10</v>
      </c>
      <c r="B12" s="26"/>
      <c r="C12" s="27"/>
      <c r="D12" s="6" t="s">
        <v>16</v>
      </c>
      <c r="E12" s="18" t="s">
        <v>3</v>
      </c>
      <c r="F12" s="15">
        <f t="shared" si="0"/>
        <v>427</v>
      </c>
      <c r="G12" s="3">
        <v>173</v>
      </c>
      <c r="H12" s="3">
        <v>61</v>
      </c>
      <c r="I12" s="3">
        <v>72</v>
      </c>
      <c r="J12" s="3">
        <v>28</v>
      </c>
      <c r="K12" s="12">
        <f t="shared" si="1"/>
        <v>334</v>
      </c>
      <c r="L12" s="3">
        <v>22</v>
      </c>
      <c r="M12" s="3">
        <v>14</v>
      </c>
      <c r="N12" s="3">
        <v>14</v>
      </c>
      <c r="O12" s="3">
        <v>14</v>
      </c>
      <c r="P12" s="12">
        <f t="shared" si="2"/>
        <v>64</v>
      </c>
      <c r="Q12" s="3">
        <v>15</v>
      </c>
      <c r="R12" s="3">
        <v>8</v>
      </c>
      <c r="S12" s="3">
        <v>3</v>
      </c>
      <c r="T12" s="3">
        <v>3</v>
      </c>
      <c r="U12" s="14">
        <f t="shared" si="3"/>
        <v>29</v>
      </c>
    </row>
    <row r="13" spans="1:21" ht="30" customHeight="1" x14ac:dyDescent="0.25">
      <c r="A13" s="25">
        <f t="shared" si="4"/>
        <v>11</v>
      </c>
      <c r="B13" s="26"/>
      <c r="C13" s="27"/>
      <c r="D13" s="6" t="s">
        <v>17</v>
      </c>
      <c r="E13" s="18" t="s">
        <v>18</v>
      </c>
      <c r="F13" s="15">
        <f t="shared" si="0"/>
        <v>166</v>
      </c>
      <c r="G13" s="3">
        <v>52</v>
      </c>
      <c r="H13" s="3">
        <v>52</v>
      </c>
      <c r="I13" s="3">
        <v>2</v>
      </c>
      <c r="J13" s="3">
        <v>2</v>
      </c>
      <c r="K13" s="12">
        <f t="shared" si="1"/>
        <v>108</v>
      </c>
      <c r="L13" s="3">
        <v>18</v>
      </c>
      <c r="M13" s="3">
        <v>9</v>
      </c>
      <c r="N13" s="3">
        <v>18</v>
      </c>
      <c r="O13" s="3">
        <v>0</v>
      </c>
      <c r="P13" s="12">
        <f t="shared" si="2"/>
        <v>45</v>
      </c>
      <c r="Q13" s="3">
        <v>6</v>
      </c>
      <c r="R13" s="3">
        <v>6</v>
      </c>
      <c r="S13" s="3">
        <v>1</v>
      </c>
      <c r="T13" s="3">
        <v>0</v>
      </c>
      <c r="U13" s="14">
        <f t="shared" si="3"/>
        <v>13</v>
      </c>
    </row>
    <row r="14" spans="1:21" s="4" customFormat="1" ht="33.75" customHeight="1" x14ac:dyDescent="0.25">
      <c r="A14" s="25">
        <f t="shared" si="4"/>
        <v>12</v>
      </c>
      <c r="B14" s="26"/>
      <c r="C14" s="27"/>
      <c r="D14" s="6" t="s">
        <v>19</v>
      </c>
      <c r="E14" s="18" t="s">
        <v>18</v>
      </c>
      <c r="F14" s="15">
        <f t="shared" si="0"/>
        <v>1859</v>
      </c>
      <c r="G14" s="3">
        <v>143</v>
      </c>
      <c r="H14" s="3">
        <v>138</v>
      </c>
      <c r="I14" s="3">
        <v>133</v>
      </c>
      <c r="J14" s="3">
        <v>135</v>
      </c>
      <c r="K14" s="12">
        <f t="shared" si="1"/>
        <v>549</v>
      </c>
      <c r="L14" s="3">
        <v>262</v>
      </c>
      <c r="M14" s="3">
        <v>220</v>
      </c>
      <c r="N14" s="3">
        <v>220</v>
      </c>
      <c r="O14" s="3">
        <v>100</v>
      </c>
      <c r="P14" s="12">
        <f t="shared" si="2"/>
        <v>802</v>
      </c>
      <c r="Q14" s="3">
        <v>208</v>
      </c>
      <c r="R14" s="3">
        <v>100</v>
      </c>
      <c r="S14" s="3">
        <v>100</v>
      </c>
      <c r="T14" s="3">
        <v>100</v>
      </c>
      <c r="U14" s="14">
        <f t="shared" si="3"/>
        <v>508</v>
      </c>
    </row>
    <row r="15" spans="1:21" ht="19.5" customHeight="1" x14ac:dyDescent="0.25">
      <c r="A15" s="25">
        <f t="shared" si="4"/>
        <v>13</v>
      </c>
      <c r="B15" s="26"/>
      <c r="C15" s="27"/>
      <c r="D15" s="6" t="s">
        <v>20</v>
      </c>
      <c r="E15" s="18" t="s">
        <v>7</v>
      </c>
      <c r="F15" s="15">
        <f t="shared" si="0"/>
        <v>84</v>
      </c>
      <c r="G15" s="3">
        <v>27</v>
      </c>
      <c r="H15" s="3">
        <v>5</v>
      </c>
      <c r="I15" s="3">
        <v>9</v>
      </c>
      <c r="J15" s="3">
        <v>4</v>
      </c>
      <c r="K15" s="12">
        <f t="shared" si="1"/>
        <v>45</v>
      </c>
      <c r="L15" s="3">
        <v>8</v>
      </c>
      <c r="M15" s="3">
        <v>0</v>
      </c>
      <c r="N15" s="3">
        <v>0</v>
      </c>
      <c r="O15" s="3">
        <v>0</v>
      </c>
      <c r="P15" s="12">
        <f t="shared" si="2"/>
        <v>8</v>
      </c>
      <c r="Q15" s="3">
        <v>28</v>
      </c>
      <c r="R15" s="3">
        <v>3</v>
      </c>
      <c r="S15" s="3">
        <v>0</v>
      </c>
      <c r="T15" s="3">
        <v>0</v>
      </c>
      <c r="U15" s="14">
        <f t="shared" si="3"/>
        <v>31</v>
      </c>
    </row>
    <row r="16" spans="1:21" ht="42" customHeight="1" x14ac:dyDescent="0.25">
      <c r="A16" s="25">
        <f t="shared" si="4"/>
        <v>14</v>
      </c>
      <c r="B16" s="26"/>
      <c r="C16" s="27"/>
      <c r="D16" s="6" t="s">
        <v>21</v>
      </c>
      <c r="E16" s="18" t="s">
        <v>7</v>
      </c>
      <c r="F16" s="15">
        <f t="shared" si="0"/>
        <v>460</v>
      </c>
      <c r="G16" s="3">
        <v>83</v>
      </c>
      <c r="H16" s="3">
        <v>62</v>
      </c>
      <c r="I16" s="3">
        <v>50</v>
      </c>
      <c r="J16" s="3">
        <v>62</v>
      </c>
      <c r="K16" s="12">
        <f t="shared" si="1"/>
        <v>257</v>
      </c>
      <c r="L16" s="3">
        <v>55</v>
      </c>
      <c r="M16" s="3">
        <v>37</v>
      </c>
      <c r="N16" s="3">
        <v>37</v>
      </c>
      <c r="O16" s="3">
        <v>25</v>
      </c>
      <c r="P16" s="12">
        <f t="shared" si="2"/>
        <v>154</v>
      </c>
      <c r="Q16" s="3">
        <v>25</v>
      </c>
      <c r="R16" s="3">
        <v>12</v>
      </c>
      <c r="S16" s="3">
        <v>12</v>
      </c>
      <c r="T16" s="3">
        <v>0</v>
      </c>
      <c r="U16" s="14">
        <f t="shared" si="3"/>
        <v>49</v>
      </c>
    </row>
    <row r="17" spans="1:21" s="4" customFormat="1" ht="45.75" customHeight="1" x14ac:dyDescent="0.25">
      <c r="A17" s="25">
        <f t="shared" si="4"/>
        <v>15</v>
      </c>
      <c r="B17" s="26"/>
      <c r="C17" s="27"/>
      <c r="D17" s="6" t="s">
        <v>23</v>
      </c>
      <c r="E17" s="18" t="s">
        <v>22</v>
      </c>
      <c r="F17" s="15">
        <f t="shared" si="0"/>
        <v>362</v>
      </c>
      <c r="G17" s="3">
        <v>145</v>
      </c>
      <c r="H17" s="3">
        <v>27</v>
      </c>
      <c r="I17" s="3">
        <v>12</v>
      </c>
      <c r="J17" s="3">
        <v>37</v>
      </c>
      <c r="K17" s="12">
        <f t="shared" si="1"/>
        <v>221</v>
      </c>
      <c r="L17" s="3">
        <v>23</v>
      </c>
      <c r="M17" s="3">
        <v>12</v>
      </c>
      <c r="N17" s="3">
        <v>11</v>
      </c>
      <c r="O17" s="3">
        <v>5</v>
      </c>
      <c r="P17" s="12">
        <f t="shared" si="2"/>
        <v>51</v>
      </c>
      <c r="Q17" s="3">
        <v>48</v>
      </c>
      <c r="R17" s="3">
        <v>26</v>
      </c>
      <c r="S17" s="3">
        <v>14</v>
      </c>
      <c r="T17" s="3">
        <v>2</v>
      </c>
      <c r="U17" s="14">
        <f t="shared" si="3"/>
        <v>90</v>
      </c>
    </row>
    <row r="18" spans="1:21" ht="35.25" customHeight="1" x14ac:dyDescent="0.25">
      <c r="A18" s="25">
        <f t="shared" si="4"/>
        <v>16</v>
      </c>
      <c r="B18" s="26"/>
      <c r="C18" s="27"/>
      <c r="D18" s="6" t="s">
        <v>24</v>
      </c>
      <c r="E18" s="18" t="s">
        <v>11</v>
      </c>
      <c r="F18" s="15">
        <f t="shared" si="0"/>
        <v>119</v>
      </c>
      <c r="G18" s="3">
        <v>48</v>
      </c>
      <c r="H18" s="3">
        <v>40</v>
      </c>
      <c r="I18" s="3">
        <v>8</v>
      </c>
      <c r="J18" s="3">
        <v>3</v>
      </c>
      <c r="K18" s="12">
        <f t="shared" si="1"/>
        <v>99</v>
      </c>
      <c r="L18" s="3">
        <v>5</v>
      </c>
      <c r="M18" s="3">
        <v>10</v>
      </c>
      <c r="N18" s="3">
        <v>3</v>
      </c>
      <c r="O18" s="3">
        <v>0</v>
      </c>
      <c r="P18" s="12">
        <f t="shared" si="2"/>
        <v>18</v>
      </c>
      <c r="Q18" s="3">
        <v>2</v>
      </c>
      <c r="R18" s="3">
        <v>0</v>
      </c>
      <c r="S18" s="3">
        <v>0</v>
      </c>
      <c r="T18" s="3">
        <v>0</v>
      </c>
      <c r="U18" s="14">
        <f t="shared" si="3"/>
        <v>2</v>
      </c>
    </row>
    <row r="19" spans="1:21" ht="20.25" customHeight="1" x14ac:dyDescent="0.25">
      <c r="A19" s="25">
        <f t="shared" si="4"/>
        <v>17</v>
      </c>
      <c r="B19" s="26"/>
      <c r="C19" s="27"/>
      <c r="D19" s="6" t="s">
        <v>25</v>
      </c>
      <c r="E19" s="18" t="s">
        <v>26</v>
      </c>
      <c r="F19" s="15">
        <f t="shared" si="0"/>
        <v>189</v>
      </c>
      <c r="G19" s="3">
        <v>75</v>
      </c>
      <c r="H19" s="3">
        <v>26</v>
      </c>
      <c r="I19" s="3">
        <v>35</v>
      </c>
      <c r="J19" s="3">
        <v>4</v>
      </c>
      <c r="K19" s="12">
        <f t="shared" si="1"/>
        <v>140</v>
      </c>
      <c r="L19" s="3">
        <v>16</v>
      </c>
      <c r="M19" s="3">
        <v>11</v>
      </c>
      <c r="N19" s="3">
        <v>11</v>
      </c>
      <c r="O19" s="3">
        <v>11</v>
      </c>
      <c r="P19" s="12">
        <f t="shared" si="2"/>
        <v>49</v>
      </c>
      <c r="Q19" s="3">
        <v>0</v>
      </c>
      <c r="R19" s="3">
        <v>0</v>
      </c>
      <c r="S19" s="3">
        <v>0</v>
      </c>
      <c r="T19" s="3">
        <v>0</v>
      </c>
      <c r="U19" s="14">
        <f t="shared" si="3"/>
        <v>0</v>
      </c>
    </row>
    <row r="20" spans="1:21" ht="22.5" customHeight="1" x14ac:dyDescent="0.25">
      <c r="A20" s="25">
        <f t="shared" si="4"/>
        <v>18</v>
      </c>
      <c r="B20" s="26"/>
      <c r="C20" s="27"/>
      <c r="D20" s="6" t="s">
        <v>27</v>
      </c>
      <c r="E20" s="18" t="s">
        <v>28</v>
      </c>
      <c r="F20" s="15">
        <f t="shared" si="0"/>
        <v>405</v>
      </c>
      <c r="G20" s="3">
        <v>163</v>
      </c>
      <c r="H20" s="3">
        <v>54</v>
      </c>
      <c r="I20" s="3">
        <v>49</v>
      </c>
      <c r="J20" s="3">
        <v>24</v>
      </c>
      <c r="K20" s="12">
        <f t="shared" si="1"/>
        <v>290</v>
      </c>
      <c r="L20" s="3">
        <v>26</v>
      </c>
      <c r="M20" s="3">
        <v>19</v>
      </c>
      <c r="N20" s="3">
        <v>18</v>
      </c>
      <c r="O20" s="3">
        <v>5</v>
      </c>
      <c r="P20" s="12">
        <f t="shared" si="2"/>
        <v>68</v>
      </c>
      <c r="Q20" s="3">
        <v>44</v>
      </c>
      <c r="R20" s="3">
        <v>1</v>
      </c>
      <c r="S20" s="3">
        <v>1</v>
      </c>
      <c r="T20" s="3">
        <v>1</v>
      </c>
      <c r="U20" s="14">
        <f t="shared" si="3"/>
        <v>47</v>
      </c>
    </row>
    <row r="21" spans="1:21" s="4" customFormat="1" ht="48.75" customHeight="1" x14ac:dyDescent="0.25">
      <c r="A21" s="25">
        <f t="shared" si="4"/>
        <v>19</v>
      </c>
      <c r="B21" s="26"/>
      <c r="C21" s="27"/>
      <c r="D21" s="6" t="s">
        <v>29</v>
      </c>
      <c r="E21" s="18" t="s">
        <v>18</v>
      </c>
      <c r="F21" s="15">
        <f t="shared" si="0"/>
        <v>59</v>
      </c>
      <c r="G21" s="3">
        <v>29</v>
      </c>
      <c r="H21" s="3">
        <v>20</v>
      </c>
      <c r="I21" s="3">
        <v>0</v>
      </c>
      <c r="J21" s="3">
        <v>0</v>
      </c>
      <c r="K21" s="12">
        <f t="shared" si="1"/>
        <v>49</v>
      </c>
      <c r="L21" s="3">
        <v>1</v>
      </c>
      <c r="M21" s="3">
        <v>1</v>
      </c>
      <c r="N21" s="3">
        <v>1</v>
      </c>
      <c r="O21" s="3">
        <v>2</v>
      </c>
      <c r="P21" s="12">
        <f t="shared" si="2"/>
        <v>5</v>
      </c>
      <c r="Q21" s="3">
        <v>3</v>
      </c>
      <c r="R21" s="3">
        <v>2</v>
      </c>
      <c r="S21" s="3">
        <v>0</v>
      </c>
      <c r="T21" s="3">
        <v>0</v>
      </c>
      <c r="U21" s="14">
        <f t="shared" si="3"/>
        <v>5</v>
      </c>
    </row>
    <row r="22" spans="1:21" ht="36" customHeight="1" x14ac:dyDescent="0.25">
      <c r="A22" s="25">
        <f t="shared" si="4"/>
        <v>20</v>
      </c>
      <c r="B22" s="26"/>
      <c r="C22" s="27"/>
      <c r="D22" s="6" t="s">
        <v>30</v>
      </c>
      <c r="E22" s="18" t="s">
        <v>11</v>
      </c>
      <c r="F22" s="15">
        <f t="shared" si="0"/>
        <v>224</v>
      </c>
      <c r="G22" s="3">
        <v>90</v>
      </c>
      <c r="H22" s="3">
        <v>55</v>
      </c>
      <c r="I22" s="3">
        <v>12</v>
      </c>
      <c r="J22" s="3">
        <v>4</v>
      </c>
      <c r="K22" s="12">
        <f t="shared" si="1"/>
        <v>161</v>
      </c>
      <c r="L22" s="3">
        <v>23</v>
      </c>
      <c r="M22" s="3">
        <v>17</v>
      </c>
      <c r="N22" s="3">
        <v>11</v>
      </c>
      <c r="O22" s="3">
        <v>5</v>
      </c>
      <c r="P22" s="12">
        <f t="shared" si="2"/>
        <v>56</v>
      </c>
      <c r="Q22" s="3">
        <v>6</v>
      </c>
      <c r="R22" s="3">
        <v>0</v>
      </c>
      <c r="S22" s="3">
        <v>1</v>
      </c>
      <c r="T22" s="3">
        <v>0</v>
      </c>
      <c r="U22" s="14">
        <f t="shared" si="3"/>
        <v>7</v>
      </c>
    </row>
    <row r="23" spans="1:21" ht="19.5" customHeight="1" x14ac:dyDescent="0.25">
      <c r="A23" s="25">
        <f t="shared" si="4"/>
        <v>21</v>
      </c>
      <c r="B23" s="26"/>
      <c r="C23" s="27"/>
      <c r="D23" s="6" t="s">
        <v>31</v>
      </c>
      <c r="E23" s="18" t="s">
        <v>7</v>
      </c>
      <c r="F23" s="15">
        <f t="shared" si="0"/>
        <v>61</v>
      </c>
      <c r="G23" s="3">
        <v>3</v>
      </c>
      <c r="H23" s="3">
        <v>12</v>
      </c>
      <c r="I23" s="3">
        <v>12</v>
      </c>
      <c r="J23" s="3">
        <v>24</v>
      </c>
      <c r="K23" s="12">
        <f t="shared" si="1"/>
        <v>51</v>
      </c>
      <c r="L23" s="3">
        <v>4</v>
      </c>
      <c r="M23" s="3">
        <v>3</v>
      </c>
      <c r="N23" s="3">
        <v>3</v>
      </c>
      <c r="O23" s="3">
        <v>0</v>
      </c>
      <c r="P23" s="12">
        <f t="shared" si="2"/>
        <v>10</v>
      </c>
      <c r="Q23" s="3">
        <v>0</v>
      </c>
      <c r="R23" s="3">
        <v>0</v>
      </c>
      <c r="S23" s="3">
        <v>0</v>
      </c>
      <c r="T23" s="3">
        <v>0</v>
      </c>
      <c r="U23" s="14">
        <f t="shared" si="3"/>
        <v>0</v>
      </c>
    </row>
    <row r="24" spans="1:21" ht="22.5" customHeight="1" x14ac:dyDescent="0.25">
      <c r="A24" s="25">
        <f t="shared" si="4"/>
        <v>22</v>
      </c>
      <c r="B24" s="26"/>
      <c r="C24" s="27"/>
      <c r="D24" s="6" t="s">
        <v>32</v>
      </c>
      <c r="E24" s="18" t="s">
        <v>3</v>
      </c>
      <c r="F24" s="15">
        <f t="shared" si="0"/>
        <v>62</v>
      </c>
      <c r="G24" s="3">
        <v>0</v>
      </c>
      <c r="H24" s="3">
        <v>0</v>
      </c>
      <c r="I24" s="3">
        <v>0</v>
      </c>
      <c r="J24" s="3">
        <v>0</v>
      </c>
      <c r="K24" s="12">
        <f t="shared" si="1"/>
        <v>0</v>
      </c>
      <c r="L24" s="3">
        <v>26</v>
      </c>
      <c r="M24" s="3">
        <v>14</v>
      </c>
      <c r="N24" s="3">
        <v>14</v>
      </c>
      <c r="O24" s="3">
        <v>2</v>
      </c>
      <c r="P24" s="12">
        <f t="shared" si="2"/>
        <v>56</v>
      </c>
      <c r="Q24" s="3">
        <v>6</v>
      </c>
      <c r="R24" s="3">
        <v>0</v>
      </c>
      <c r="S24" s="3">
        <v>0</v>
      </c>
      <c r="T24" s="3">
        <v>0</v>
      </c>
      <c r="U24" s="14">
        <f t="shared" si="3"/>
        <v>6</v>
      </c>
    </row>
    <row r="25" spans="1:21" s="4" customFormat="1" x14ac:dyDescent="0.25">
      <c r="A25" s="25">
        <f t="shared" si="4"/>
        <v>23</v>
      </c>
      <c r="B25" s="26"/>
      <c r="C25" s="27"/>
      <c r="D25" s="6" t="s">
        <v>33</v>
      </c>
      <c r="E25" s="18" t="s">
        <v>11</v>
      </c>
      <c r="F25" s="15">
        <f t="shared" si="0"/>
        <v>89</v>
      </c>
      <c r="G25" s="3">
        <v>28</v>
      </c>
      <c r="H25" s="3">
        <v>17</v>
      </c>
      <c r="I25" s="3">
        <v>12</v>
      </c>
      <c r="J25" s="3">
        <v>8</v>
      </c>
      <c r="K25" s="12">
        <f t="shared" si="1"/>
        <v>65</v>
      </c>
      <c r="L25" s="3">
        <v>3</v>
      </c>
      <c r="M25" s="3">
        <v>5</v>
      </c>
      <c r="N25" s="3">
        <v>5</v>
      </c>
      <c r="O25" s="3">
        <v>1</v>
      </c>
      <c r="P25" s="12">
        <f t="shared" si="2"/>
        <v>14</v>
      </c>
      <c r="Q25" s="3">
        <v>6</v>
      </c>
      <c r="R25" s="3">
        <v>4</v>
      </c>
      <c r="S25" s="3">
        <v>0</v>
      </c>
      <c r="T25" s="3">
        <v>0</v>
      </c>
      <c r="U25" s="14">
        <f t="shared" si="3"/>
        <v>10</v>
      </c>
    </row>
    <row r="26" spans="1:21" ht="33" customHeight="1" x14ac:dyDescent="0.25">
      <c r="A26" s="25">
        <f t="shared" si="4"/>
        <v>24</v>
      </c>
      <c r="B26" s="26"/>
      <c r="C26" s="27"/>
      <c r="D26" s="6" t="s">
        <v>34</v>
      </c>
      <c r="E26" s="18" t="s">
        <v>3</v>
      </c>
      <c r="F26" s="15">
        <f t="shared" si="0"/>
        <v>299</v>
      </c>
      <c r="G26" s="3">
        <v>110</v>
      </c>
      <c r="H26" s="3">
        <v>45</v>
      </c>
      <c r="I26" s="3">
        <v>54</v>
      </c>
      <c r="J26" s="3">
        <v>23</v>
      </c>
      <c r="K26" s="12">
        <f t="shared" si="1"/>
        <v>232</v>
      </c>
      <c r="L26" s="3">
        <v>10</v>
      </c>
      <c r="M26" s="3">
        <v>4</v>
      </c>
      <c r="N26" s="3">
        <v>3</v>
      </c>
      <c r="O26" s="3">
        <v>3</v>
      </c>
      <c r="P26" s="12">
        <f t="shared" si="2"/>
        <v>20</v>
      </c>
      <c r="Q26" s="3">
        <v>36</v>
      </c>
      <c r="R26" s="3">
        <v>7</v>
      </c>
      <c r="S26" s="3">
        <v>2</v>
      </c>
      <c r="T26" s="3">
        <v>2</v>
      </c>
      <c r="U26" s="14">
        <f t="shared" si="3"/>
        <v>47</v>
      </c>
    </row>
    <row r="27" spans="1:21" s="4" customFormat="1" ht="29.25" customHeight="1" x14ac:dyDescent="0.25">
      <c r="A27" s="25">
        <f t="shared" si="4"/>
        <v>25</v>
      </c>
      <c r="B27" s="26"/>
      <c r="C27" s="27"/>
      <c r="D27" s="6" t="s">
        <v>35</v>
      </c>
      <c r="E27" s="18" t="s">
        <v>11</v>
      </c>
      <c r="F27" s="15">
        <f t="shared" si="0"/>
        <v>817</v>
      </c>
      <c r="G27" s="3">
        <v>145</v>
      </c>
      <c r="H27" s="3">
        <v>136</v>
      </c>
      <c r="I27" s="3">
        <v>87</v>
      </c>
      <c r="J27" s="3">
        <v>118</v>
      </c>
      <c r="K27" s="12">
        <f t="shared" si="1"/>
        <v>486</v>
      </c>
      <c r="L27" s="3">
        <v>83</v>
      </c>
      <c r="M27" s="3">
        <v>80</v>
      </c>
      <c r="N27" s="3">
        <v>60</v>
      </c>
      <c r="O27" s="3">
        <v>0</v>
      </c>
      <c r="P27" s="12">
        <f t="shared" si="2"/>
        <v>223</v>
      </c>
      <c r="Q27" s="3">
        <v>60</v>
      </c>
      <c r="R27" s="3">
        <v>24</v>
      </c>
      <c r="S27" s="3">
        <v>24</v>
      </c>
      <c r="T27" s="3">
        <v>0</v>
      </c>
      <c r="U27" s="14">
        <f t="shared" si="3"/>
        <v>108</v>
      </c>
    </row>
    <row r="28" spans="1:21" s="4" customFormat="1" ht="33" customHeight="1" x14ac:dyDescent="0.25">
      <c r="A28" s="25">
        <f t="shared" si="4"/>
        <v>26</v>
      </c>
      <c r="B28" s="26"/>
      <c r="C28" s="27"/>
      <c r="D28" s="6" t="s">
        <v>36</v>
      </c>
      <c r="E28" s="18" t="s">
        <v>14</v>
      </c>
      <c r="F28" s="15">
        <f t="shared" si="0"/>
        <v>288</v>
      </c>
      <c r="G28" s="3">
        <v>145</v>
      </c>
      <c r="H28" s="3">
        <v>55</v>
      </c>
      <c r="I28" s="3">
        <v>5</v>
      </c>
      <c r="J28" s="3">
        <v>50</v>
      </c>
      <c r="K28" s="12">
        <f t="shared" si="1"/>
        <v>255</v>
      </c>
      <c r="L28" s="3">
        <v>3</v>
      </c>
      <c r="M28" s="3">
        <v>3</v>
      </c>
      <c r="N28" s="3">
        <v>3</v>
      </c>
      <c r="O28" s="3">
        <v>3</v>
      </c>
      <c r="P28" s="12">
        <f t="shared" si="2"/>
        <v>12</v>
      </c>
      <c r="Q28" s="3">
        <v>17</v>
      </c>
      <c r="R28" s="3">
        <v>2</v>
      </c>
      <c r="S28" s="3">
        <v>2</v>
      </c>
      <c r="T28" s="3">
        <v>0</v>
      </c>
      <c r="U28" s="14">
        <f t="shared" si="3"/>
        <v>21</v>
      </c>
    </row>
    <row r="29" spans="1:21" x14ac:dyDescent="0.25">
      <c r="A29" s="25">
        <f t="shared" si="4"/>
        <v>27</v>
      </c>
      <c r="B29" s="26"/>
      <c r="C29" s="27"/>
      <c r="D29" s="6" t="s">
        <v>37</v>
      </c>
      <c r="E29" s="18" t="s">
        <v>7</v>
      </c>
      <c r="F29" s="15">
        <f t="shared" si="0"/>
        <v>36</v>
      </c>
      <c r="G29" s="3">
        <v>6</v>
      </c>
      <c r="H29" s="3">
        <v>6</v>
      </c>
      <c r="I29" s="3">
        <v>4</v>
      </c>
      <c r="J29" s="3">
        <v>4</v>
      </c>
      <c r="K29" s="12">
        <f t="shared" si="1"/>
        <v>20</v>
      </c>
      <c r="L29" s="3">
        <v>10</v>
      </c>
      <c r="M29" s="3">
        <v>0</v>
      </c>
      <c r="N29" s="3">
        <v>0</v>
      </c>
      <c r="O29" s="3">
        <v>0</v>
      </c>
      <c r="P29" s="12">
        <f t="shared" si="2"/>
        <v>10</v>
      </c>
      <c r="Q29" s="3">
        <v>6</v>
      </c>
      <c r="R29" s="3">
        <v>0</v>
      </c>
      <c r="S29" s="3">
        <v>0</v>
      </c>
      <c r="T29" s="3">
        <v>0</v>
      </c>
      <c r="U29" s="14">
        <f t="shared" si="3"/>
        <v>6</v>
      </c>
    </row>
    <row r="30" spans="1:21" x14ac:dyDescent="0.25">
      <c r="A30" s="25">
        <f t="shared" si="4"/>
        <v>28</v>
      </c>
      <c r="B30" s="26"/>
      <c r="C30" s="27"/>
      <c r="D30" s="6" t="s">
        <v>38</v>
      </c>
      <c r="E30" s="18" t="s">
        <v>7</v>
      </c>
      <c r="F30" s="15">
        <f t="shared" si="0"/>
        <v>27</v>
      </c>
      <c r="G30" s="3">
        <v>14</v>
      </c>
      <c r="H30" s="3">
        <v>9</v>
      </c>
      <c r="I30" s="3">
        <v>2</v>
      </c>
      <c r="J30" s="3">
        <v>2</v>
      </c>
      <c r="K30" s="12">
        <f t="shared" si="1"/>
        <v>27</v>
      </c>
      <c r="L30" s="3">
        <v>0</v>
      </c>
      <c r="M30" s="3">
        <v>0</v>
      </c>
      <c r="N30" s="3">
        <v>0</v>
      </c>
      <c r="O30" s="3">
        <v>0</v>
      </c>
      <c r="P30" s="12">
        <f t="shared" si="2"/>
        <v>0</v>
      </c>
      <c r="Q30" s="3">
        <v>0</v>
      </c>
      <c r="R30" s="3">
        <v>0</v>
      </c>
      <c r="S30" s="3">
        <v>0</v>
      </c>
      <c r="T30" s="3">
        <v>0</v>
      </c>
      <c r="U30" s="14">
        <f t="shared" si="3"/>
        <v>0</v>
      </c>
    </row>
    <row r="31" spans="1:21" ht="36.75" customHeight="1" x14ac:dyDescent="0.25">
      <c r="A31" s="25">
        <f t="shared" si="4"/>
        <v>29</v>
      </c>
      <c r="B31" s="26"/>
      <c r="C31" s="27"/>
      <c r="D31" s="6" t="s">
        <v>39</v>
      </c>
      <c r="E31" s="18" t="s">
        <v>7</v>
      </c>
      <c r="F31" s="15">
        <f t="shared" si="0"/>
        <v>22</v>
      </c>
      <c r="G31" s="3">
        <v>6</v>
      </c>
      <c r="H31" s="3">
        <v>6</v>
      </c>
      <c r="I31" s="3">
        <v>4</v>
      </c>
      <c r="J31" s="3">
        <v>4</v>
      </c>
      <c r="K31" s="12">
        <f t="shared" si="1"/>
        <v>20</v>
      </c>
      <c r="L31" s="3">
        <v>0</v>
      </c>
      <c r="M31" s="3">
        <v>0</v>
      </c>
      <c r="N31" s="3">
        <v>0</v>
      </c>
      <c r="O31" s="3">
        <v>0</v>
      </c>
      <c r="P31" s="12">
        <f t="shared" si="2"/>
        <v>0</v>
      </c>
      <c r="Q31" s="3">
        <v>2</v>
      </c>
      <c r="R31" s="3">
        <v>0</v>
      </c>
      <c r="S31" s="3">
        <v>0</v>
      </c>
      <c r="T31" s="3">
        <v>0</v>
      </c>
      <c r="U31" s="14">
        <f t="shared" si="3"/>
        <v>2</v>
      </c>
    </row>
    <row r="32" spans="1:21" ht="21.75" customHeight="1" x14ac:dyDescent="0.25">
      <c r="A32" s="25">
        <f t="shared" si="4"/>
        <v>30</v>
      </c>
      <c r="B32" s="26"/>
      <c r="C32" s="27"/>
      <c r="D32" s="6" t="s">
        <v>40</v>
      </c>
      <c r="E32" s="18" t="s">
        <v>7</v>
      </c>
      <c r="F32" s="15">
        <f t="shared" si="0"/>
        <v>188</v>
      </c>
      <c r="G32" s="3">
        <v>30</v>
      </c>
      <c r="H32" s="3">
        <v>30</v>
      </c>
      <c r="I32" s="3">
        <v>30</v>
      </c>
      <c r="J32" s="3">
        <v>28</v>
      </c>
      <c r="K32" s="12">
        <f t="shared" si="1"/>
        <v>118</v>
      </c>
      <c r="L32" s="3">
        <v>9</v>
      </c>
      <c r="M32" s="3">
        <v>4</v>
      </c>
      <c r="N32" s="3">
        <v>4</v>
      </c>
      <c r="O32" s="3">
        <v>0</v>
      </c>
      <c r="P32" s="12">
        <f t="shared" si="2"/>
        <v>17</v>
      </c>
      <c r="Q32" s="3">
        <v>41</v>
      </c>
      <c r="R32" s="3">
        <v>12</v>
      </c>
      <c r="S32" s="3">
        <v>0</v>
      </c>
      <c r="T32" s="3">
        <v>0</v>
      </c>
      <c r="U32" s="14">
        <f t="shared" si="3"/>
        <v>53</v>
      </c>
    </row>
    <row r="33" spans="1:21" ht="24.75" customHeight="1" x14ac:dyDescent="0.25">
      <c r="A33" s="25">
        <f t="shared" si="4"/>
        <v>31</v>
      </c>
      <c r="B33" s="26"/>
      <c r="C33" s="27"/>
      <c r="D33" s="6" t="s">
        <v>41</v>
      </c>
      <c r="E33" s="18" t="s">
        <v>7</v>
      </c>
      <c r="F33" s="15">
        <f t="shared" si="0"/>
        <v>52</v>
      </c>
      <c r="G33" s="3">
        <v>13</v>
      </c>
      <c r="H33" s="3">
        <v>13</v>
      </c>
      <c r="I33" s="3">
        <v>13</v>
      </c>
      <c r="J33" s="3">
        <v>13</v>
      </c>
      <c r="K33" s="12">
        <f t="shared" si="1"/>
        <v>52</v>
      </c>
      <c r="L33" s="3">
        <v>0</v>
      </c>
      <c r="M33" s="3">
        <v>0</v>
      </c>
      <c r="N33" s="3">
        <v>0</v>
      </c>
      <c r="O33" s="3">
        <v>0</v>
      </c>
      <c r="P33" s="12">
        <f t="shared" si="2"/>
        <v>0</v>
      </c>
      <c r="Q33" s="3">
        <v>0</v>
      </c>
      <c r="R33" s="3">
        <v>0</v>
      </c>
      <c r="S33" s="3">
        <v>0</v>
      </c>
      <c r="T33" s="3">
        <v>0</v>
      </c>
      <c r="U33" s="14">
        <f t="shared" si="3"/>
        <v>0</v>
      </c>
    </row>
    <row r="34" spans="1:21" s="4" customFormat="1" ht="33" customHeight="1" x14ac:dyDescent="0.25">
      <c r="A34" s="25">
        <f t="shared" si="4"/>
        <v>32</v>
      </c>
      <c r="B34" s="26"/>
      <c r="C34" s="27"/>
      <c r="D34" s="6" t="s">
        <v>42</v>
      </c>
      <c r="E34" s="18" t="s">
        <v>43</v>
      </c>
      <c r="F34" s="15">
        <f t="shared" si="0"/>
        <v>1683</v>
      </c>
      <c r="G34" s="3">
        <v>364</v>
      </c>
      <c r="H34" s="3">
        <v>151</v>
      </c>
      <c r="I34" s="3">
        <v>194</v>
      </c>
      <c r="J34" s="3">
        <v>106</v>
      </c>
      <c r="K34" s="12">
        <f t="shared" si="1"/>
        <v>815</v>
      </c>
      <c r="L34" s="3">
        <v>247</v>
      </c>
      <c r="M34" s="3">
        <v>150</v>
      </c>
      <c r="N34" s="3">
        <v>137</v>
      </c>
      <c r="O34" s="3">
        <v>120</v>
      </c>
      <c r="P34" s="12">
        <f t="shared" si="2"/>
        <v>654</v>
      </c>
      <c r="Q34" s="3">
        <v>108</v>
      </c>
      <c r="R34" s="3">
        <v>52</v>
      </c>
      <c r="S34" s="3">
        <v>52</v>
      </c>
      <c r="T34" s="3">
        <v>2</v>
      </c>
      <c r="U34" s="14">
        <f t="shared" si="3"/>
        <v>214</v>
      </c>
    </row>
    <row r="35" spans="1:21" s="4" customFormat="1" ht="31.5" customHeight="1" x14ac:dyDescent="0.25">
      <c r="A35" s="25">
        <f t="shared" si="4"/>
        <v>33</v>
      </c>
      <c r="B35" s="26"/>
      <c r="C35" s="27"/>
      <c r="D35" s="6" t="s">
        <v>44</v>
      </c>
      <c r="E35" s="18" t="s">
        <v>45</v>
      </c>
      <c r="F35" s="15">
        <f t="shared" si="0"/>
        <v>369</v>
      </c>
      <c r="G35" s="3">
        <v>31</v>
      </c>
      <c r="H35" s="3">
        <v>20</v>
      </c>
      <c r="I35" s="3">
        <v>5</v>
      </c>
      <c r="J35" s="3">
        <v>5</v>
      </c>
      <c r="K35" s="12">
        <f t="shared" si="1"/>
        <v>61</v>
      </c>
      <c r="L35" s="3">
        <v>68</v>
      </c>
      <c r="M35" s="3">
        <v>66</v>
      </c>
      <c r="N35" s="3">
        <v>66</v>
      </c>
      <c r="O35" s="3">
        <v>66</v>
      </c>
      <c r="P35" s="12">
        <f t="shared" si="2"/>
        <v>266</v>
      </c>
      <c r="Q35" s="3">
        <v>24</v>
      </c>
      <c r="R35" s="3">
        <v>18</v>
      </c>
      <c r="S35" s="3">
        <v>0</v>
      </c>
      <c r="T35" s="3">
        <v>0</v>
      </c>
      <c r="U35" s="14">
        <f t="shared" si="3"/>
        <v>42</v>
      </c>
    </row>
    <row r="36" spans="1:21" ht="46.5" customHeight="1" x14ac:dyDescent="0.25">
      <c r="A36" s="25">
        <f t="shared" si="4"/>
        <v>34</v>
      </c>
      <c r="B36" s="26"/>
      <c r="C36" s="27"/>
      <c r="D36" s="6" t="s">
        <v>46</v>
      </c>
      <c r="E36" s="18" t="s">
        <v>45</v>
      </c>
      <c r="F36" s="15">
        <f t="shared" si="0"/>
        <v>566</v>
      </c>
      <c r="G36" s="3">
        <v>110</v>
      </c>
      <c r="H36" s="3">
        <v>88</v>
      </c>
      <c r="I36" s="3">
        <v>18</v>
      </c>
      <c r="J36" s="3">
        <v>24</v>
      </c>
      <c r="K36" s="12">
        <f t="shared" si="1"/>
        <v>240</v>
      </c>
      <c r="L36" s="3">
        <v>94</v>
      </c>
      <c r="M36" s="3">
        <v>37</v>
      </c>
      <c r="N36" s="3">
        <v>27</v>
      </c>
      <c r="O36" s="3">
        <v>24</v>
      </c>
      <c r="P36" s="12">
        <f t="shared" si="2"/>
        <v>182</v>
      </c>
      <c r="Q36" s="3">
        <v>137</v>
      </c>
      <c r="R36" s="3">
        <v>5</v>
      </c>
      <c r="S36" s="3">
        <v>2</v>
      </c>
      <c r="T36" s="3">
        <v>0</v>
      </c>
      <c r="U36" s="14">
        <f t="shared" si="3"/>
        <v>144</v>
      </c>
    </row>
    <row r="37" spans="1:21" s="4" customFormat="1" ht="43.5" customHeight="1" x14ac:dyDescent="0.25">
      <c r="A37" s="25">
        <f t="shared" si="4"/>
        <v>35</v>
      </c>
      <c r="B37" s="26"/>
      <c r="C37" s="27"/>
      <c r="D37" s="6" t="s">
        <v>47</v>
      </c>
      <c r="E37" s="18" t="s">
        <v>45</v>
      </c>
      <c r="F37" s="15">
        <f t="shared" si="0"/>
        <v>715</v>
      </c>
      <c r="G37" s="3">
        <v>248</v>
      </c>
      <c r="H37" s="3">
        <v>110</v>
      </c>
      <c r="I37" s="3">
        <v>149</v>
      </c>
      <c r="J37" s="3">
        <v>114</v>
      </c>
      <c r="K37" s="12">
        <f t="shared" si="1"/>
        <v>621</v>
      </c>
      <c r="L37" s="3">
        <v>18</v>
      </c>
      <c r="M37" s="3">
        <v>18</v>
      </c>
      <c r="N37" s="3">
        <v>15</v>
      </c>
      <c r="O37" s="3">
        <v>13</v>
      </c>
      <c r="P37" s="12">
        <f t="shared" si="2"/>
        <v>64</v>
      </c>
      <c r="Q37" s="3">
        <v>30</v>
      </c>
      <c r="R37" s="3">
        <v>0</v>
      </c>
      <c r="S37" s="3">
        <v>0</v>
      </c>
      <c r="T37" s="3">
        <v>0</v>
      </c>
      <c r="U37" s="14">
        <f t="shared" si="3"/>
        <v>30</v>
      </c>
    </row>
    <row r="38" spans="1:21" s="4" customFormat="1" ht="32.25" customHeight="1" x14ac:dyDescent="0.25">
      <c r="A38" s="25">
        <f t="shared" si="4"/>
        <v>36</v>
      </c>
      <c r="B38" s="26"/>
      <c r="C38" s="27"/>
      <c r="D38" s="6" t="s">
        <v>48</v>
      </c>
      <c r="E38" s="18" t="s">
        <v>7</v>
      </c>
      <c r="F38" s="15">
        <f t="shared" si="0"/>
        <v>658</v>
      </c>
      <c r="G38" s="3">
        <v>275</v>
      </c>
      <c r="H38" s="3">
        <v>98</v>
      </c>
      <c r="I38" s="3">
        <v>38</v>
      </c>
      <c r="J38" s="3">
        <v>58</v>
      </c>
      <c r="K38" s="12">
        <f t="shared" si="1"/>
        <v>469</v>
      </c>
      <c r="L38" s="3">
        <v>69</v>
      </c>
      <c r="M38" s="3">
        <v>22</v>
      </c>
      <c r="N38" s="3">
        <v>21</v>
      </c>
      <c r="O38" s="3">
        <v>7</v>
      </c>
      <c r="P38" s="12">
        <f t="shared" si="2"/>
        <v>119</v>
      </c>
      <c r="Q38" s="3">
        <v>50</v>
      </c>
      <c r="R38" s="3">
        <v>10</v>
      </c>
      <c r="S38" s="3">
        <v>10</v>
      </c>
      <c r="T38" s="3">
        <v>0</v>
      </c>
      <c r="U38" s="14">
        <f t="shared" si="3"/>
        <v>70</v>
      </c>
    </row>
    <row r="39" spans="1:21" s="4" customFormat="1" ht="29.25" x14ac:dyDescent="0.25">
      <c r="A39" s="25">
        <f t="shared" si="4"/>
        <v>37</v>
      </c>
      <c r="B39" s="26"/>
      <c r="C39" s="27"/>
      <c r="D39" s="6" t="s">
        <v>49</v>
      </c>
      <c r="E39" s="18" t="s">
        <v>7</v>
      </c>
      <c r="F39" s="15">
        <f t="shared" si="0"/>
        <v>66</v>
      </c>
      <c r="G39" s="3">
        <v>9</v>
      </c>
      <c r="H39" s="3">
        <v>5</v>
      </c>
      <c r="I39" s="3">
        <v>8</v>
      </c>
      <c r="J39" s="3">
        <v>4</v>
      </c>
      <c r="K39" s="12">
        <f t="shared" si="1"/>
        <v>26</v>
      </c>
      <c r="L39" s="3">
        <v>15</v>
      </c>
      <c r="M39" s="3">
        <v>11</v>
      </c>
      <c r="N39" s="3">
        <v>0</v>
      </c>
      <c r="O39" s="3">
        <v>0</v>
      </c>
      <c r="P39" s="12">
        <f t="shared" si="2"/>
        <v>26</v>
      </c>
      <c r="Q39" s="3">
        <v>14</v>
      </c>
      <c r="R39" s="3">
        <v>0</v>
      </c>
      <c r="S39" s="3">
        <v>0</v>
      </c>
      <c r="T39" s="3">
        <v>0</v>
      </c>
      <c r="U39" s="14">
        <f t="shared" si="3"/>
        <v>14</v>
      </c>
    </row>
    <row r="40" spans="1:21" ht="35.25" customHeight="1" x14ac:dyDescent="0.25">
      <c r="A40" s="25">
        <f t="shared" si="4"/>
        <v>38</v>
      </c>
      <c r="B40" s="26"/>
      <c r="C40" s="27"/>
      <c r="D40" s="6" t="s">
        <v>50</v>
      </c>
      <c r="E40" s="18" t="s">
        <v>43</v>
      </c>
      <c r="F40" s="15">
        <f t="shared" si="0"/>
        <v>156</v>
      </c>
      <c r="G40" s="3">
        <v>60</v>
      </c>
      <c r="H40" s="3">
        <v>32</v>
      </c>
      <c r="I40" s="3">
        <v>7</v>
      </c>
      <c r="J40" s="3">
        <v>22</v>
      </c>
      <c r="K40" s="12">
        <f t="shared" si="1"/>
        <v>121</v>
      </c>
      <c r="L40" s="3">
        <v>13</v>
      </c>
      <c r="M40" s="3">
        <v>0</v>
      </c>
      <c r="N40" s="3">
        <v>0</v>
      </c>
      <c r="O40" s="3">
        <v>0</v>
      </c>
      <c r="P40" s="12">
        <f t="shared" si="2"/>
        <v>13</v>
      </c>
      <c r="Q40" s="3">
        <v>17</v>
      </c>
      <c r="R40" s="3">
        <v>5</v>
      </c>
      <c r="S40" s="3">
        <v>0</v>
      </c>
      <c r="T40" s="3">
        <v>0</v>
      </c>
      <c r="U40" s="14">
        <f t="shared" si="3"/>
        <v>22</v>
      </c>
    </row>
    <row r="41" spans="1:21" ht="33.75" customHeight="1" x14ac:dyDescent="0.25">
      <c r="A41" s="25">
        <f t="shared" si="4"/>
        <v>39</v>
      </c>
      <c r="B41" s="26"/>
      <c r="C41" s="27"/>
      <c r="D41" s="6" t="s">
        <v>51</v>
      </c>
      <c r="E41" s="18" t="s">
        <v>45</v>
      </c>
      <c r="F41" s="15">
        <f t="shared" si="0"/>
        <v>958</v>
      </c>
      <c r="G41" s="3">
        <v>340</v>
      </c>
      <c r="H41" s="3">
        <v>214</v>
      </c>
      <c r="I41" s="3">
        <v>189</v>
      </c>
      <c r="J41" s="3">
        <v>50</v>
      </c>
      <c r="K41" s="12">
        <f t="shared" si="1"/>
        <v>793</v>
      </c>
      <c r="L41" s="3">
        <v>4</v>
      </c>
      <c r="M41" s="3">
        <v>2</v>
      </c>
      <c r="N41" s="3">
        <v>2</v>
      </c>
      <c r="O41" s="3">
        <v>2</v>
      </c>
      <c r="P41" s="12">
        <f t="shared" si="2"/>
        <v>10</v>
      </c>
      <c r="Q41" s="3">
        <v>135</v>
      </c>
      <c r="R41" s="3">
        <v>10</v>
      </c>
      <c r="S41" s="3">
        <v>10</v>
      </c>
      <c r="T41" s="3">
        <v>0</v>
      </c>
      <c r="U41" s="14">
        <f t="shared" si="3"/>
        <v>155</v>
      </c>
    </row>
    <row r="42" spans="1:21" ht="31.5" customHeight="1" x14ac:dyDescent="0.25">
      <c r="A42" s="25">
        <f t="shared" si="4"/>
        <v>40</v>
      </c>
      <c r="B42" s="26"/>
      <c r="C42" s="27"/>
      <c r="D42" s="6" t="s">
        <v>52</v>
      </c>
      <c r="E42" s="18" t="s">
        <v>7</v>
      </c>
      <c r="F42" s="15">
        <f t="shared" si="0"/>
        <v>415</v>
      </c>
      <c r="G42" s="3">
        <v>75</v>
      </c>
      <c r="H42" s="3">
        <v>56</v>
      </c>
      <c r="I42" s="3">
        <v>42</v>
      </c>
      <c r="J42" s="3">
        <v>34</v>
      </c>
      <c r="K42" s="12">
        <f t="shared" si="1"/>
        <v>207</v>
      </c>
      <c r="L42" s="3">
        <v>49</v>
      </c>
      <c r="M42" s="3">
        <v>50</v>
      </c>
      <c r="N42" s="3">
        <v>50</v>
      </c>
      <c r="O42" s="3">
        <v>26</v>
      </c>
      <c r="P42" s="12">
        <f t="shared" si="2"/>
        <v>175</v>
      </c>
      <c r="Q42" s="3">
        <v>33</v>
      </c>
      <c r="R42" s="3">
        <v>0</v>
      </c>
      <c r="S42" s="3">
        <v>0</v>
      </c>
      <c r="T42" s="3">
        <v>0</v>
      </c>
      <c r="U42" s="14">
        <f t="shared" si="3"/>
        <v>33</v>
      </c>
    </row>
    <row r="43" spans="1:21" x14ac:dyDescent="0.25">
      <c r="F43" s="16">
        <f>SUM(F3:F42)</f>
        <v>15980</v>
      </c>
      <c r="K43" s="17">
        <f>SUM(K3:K42)</f>
        <v>9259</v>
      </c>
      <c r="P43" s="17">
        <f>SUM(P3:P42)</f>
        <v>4756</v>
      </c>
      <c r="U43" s="17">
        <f>SUM(U3:U42)</f>
        <v>1965</v>
      </c>
    </row>
  </sheetData>
  <mergeCells count="50">
    <mergeCell ref="A31:C31"/>
    <mergeCell ref="A32:C32"/>
    <mergeCell ref="A33:C33"/>
    <mergeCell ref="A34:C34"/>
    <mergeCell ref="A28:C28"/>
    <mergeCell ref="A29:C29"/>
    <mergeCell ref="A30:C30"/>
    <mergeCell ref="A42:C42"/>
    <mergeCell ref="A35:C35"/>
    <mergeCell ref="A36:C36"/>
    <mergeCell ref="A37:C37"/>
    <mergeCell ref="A38:C38"/>
    <mergeCell ref="A39:C39"/>
    <mergeCell ref="A40:C40"/>
    <mergeCell ref="A41:C41"/>
    <mergeCell ref="A27:C27"/>
    <mergeCell ref="A18:C18"/>
    <mergeCell ref="A1:C2"/>
    <mergeCell ref="A19:C19"/>
    <mergeCell ref="A20:C20"/>
    <mergeCell ref="A21:C21"/>
    <mergeCell ref="A17:C17"/>
    <mergeCell ref="A12:C12"/>
    <mergeCell ref="A13:C13"/>
    <mergeCell ref="A14:C14"/>
    <mergeCell ref="A15:C15"/>
    <mergeCell ref="A16:C16"/>
    <mergeCell ref="A7:C7"/>
    <mergeCell ref="A8:C8"/>
    <mergeCell ref="A22:C22"/>
    <mergeCell ref="A24:C24"/>
    <mergeCell ref="A25:C25"/>
    <mergeCell ref="A26:C26"/>
    <mergeCell ref="K1:K2"/>
    <mergeCell ref="A11:C11"/>
    <mergeCell ref="A9:C9"/>
    <mergeCell ref="D1:D2"/>
    <mergeCell ref="E1:E2"/>
    <mergeCell ref="A3:C3"/>
    <mergeCell ref="A4:C4"/>
    <mergeCell ref="A5:C5"/>
    <mergeCell ref="A6:C6"/>
    <mergeCell ref="A23:C23"/>
    <mergeCell ref="G1:J1"/>
    <mergeCell ref="F1:F2"/>
    <mergeCell ref="L1:O1"/>
    <mergeCell ref="Q1:T1"/>
    <mergeCell ref="U1:U2"/>
    <mergeCell ref="P1:P2"/>
    <mergeCell ref="A10:C10"/>
  </mergeCells>
  <pageMargins left="0.23622047244094491" right="0.23622047244094491" top="0.74803149606299213" bottom="0.74803149606299213" header="0.31496062992125984" footer="0.31496062992125984"/>
  <pageSetup paperSize="5" scale="75" orientation="landscape" r:id="rId1"/>
  <headerFooter>
    <oddHeader xml:space="preserve">&amp;C&amp;8OFICIALIA MAYOR DEL GOBIERNO DEL ESTADO DE B.C.
&amp;"Arial,Negrita"CATALOGO DE ARTICULOS CON ESPECIFICACIONES TECNICAS </oddHeader>
    <oddFooter>&amp;L&amp;D&amp;C&amp;"Arial,Negrita"&amp;8Dirección de Bienes Patrimoniales.&amp;RPág.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ASEO</vt:lpstr>
      <vt:lpstr>ASEO!Área_de_impresión</vt:lpstr>
      <vt:lpstr>ASEO!Títulos_a_imprimir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Elizeth</dc:creator>
  <cp:lastModifiedBy>Lynn</cp:lastModifiedBy>
  <cp:revision/>
  <cp:lastPrinted>2020-02-10T21:06:31Z</cp:lastPrinted>
  <dcterms:created xsi:type="dcterms:W3CDTF">2016-09-02T18:02:10Z</dcterms:created>
  <dcterms:modified xsi:type="dcterms:W3CDTF">2020-03-13T22:08:31Z</dcterms:modified>
</cp:coreProperties>
</file>